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 activeTab="1"/>
  </bookViews>
  <sheets>
    <sheet name="начальная школа" sheetId="1" r:id="rId1"/>
    <sheet name="среднее звено " sheetId="2" r:id="rId2"/>
  </sheets>
  <calcPr calcId="125725"/>
</workbook>
</file>

<file path=xl/calcChain.xml><?xml version="1.0" encoding="utf-8"?>
<calcChain xmlns="http://schemas.openxmlformats.org/spreadsheetml/2006/main">
  <c r="G195" i="2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F196"/>
  <c r="I196"/>
  <c r="G196"/>
  <c r="L196"/>
  <c r="H196"/>
  <c r="B195" i="1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L81" s="1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I196" l="1"/>
  <c r="F196"/>
  <c r="J196"/>
  <c r="H196"/>
  <c r="G196"/>
</calcChain>
</file>

<file path=xl/sharedStrings.xml><?xml version="1.0" encoding="utf-8"?>
<sst xmlns="http://schemas.openxmlformats.org/spreadsheetml/2006/main" count="504" uniqueCount="75">
  <si>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</si>
  <si>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</si>
  <si>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</si>
  <si>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</si>
  <si>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</si>
  <si>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</si>
  <si>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</si>
  <si>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</si>
  <si>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</si>
  <si>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</si>
  <si>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</si>
  <si>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</si>
  <si>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</si>
  <si>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</si>
  <si>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</si>
  <si>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</si>
  <si>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</si>
  <si>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</si>
  <si>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</si>
  <si>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</si>
  <si>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</si>
  <si>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</si>
  <si>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</si>
  <si>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</si>
  <si>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</si>
  <si>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</si>
  <si>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</si>
  <si>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</si>
  <si>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</si>
  <si>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</si>
  <si>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</si>
  <si>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</si>
  <si>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</si>
  <si>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</si>
  <si>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</si>
  <si>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</si>
  <si>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</si>
  <si>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</si>
  <si>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</si>
  <si>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</si>
  <si>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Павлова О.В.</t>
  </si>
  <si>
    <t>котлета куриная п/ф</t>
  </si>
  <si>
    <t>гороховое пюре</t>
  </si>
  <si>
    <t>чай с сахаром</t>
  </si>
  <si>
    <t>сыр порционно</t>
  </si>
  <si>
    <t>картофельное пюре</t>
  </si>
  <si>
    <t>кондитерские изделия</t>
  </si>
  <si>
    <t>кисель</t>
  </si>
  <si>
    <t>,</t>
  </si>
  <si>
    <t>груша</t>
  </si>
  <si>
    <t>котлета домашняя п /ф</t>
  </si>
  <si>
    <t>напиток из шиповника</t>
  </si>
  <si>
    <t>банан</t>
  </si>
  <si>
    <t>макароны отварные</t>
  </si>
  <si>
    <t>яблоко</t>
  </si>
  <si>
    <t>жаркое по домашнему</t>
  </si>
  <si>
    <t xml:space="preserve">кондитерское изделие </t>
  </si>
  <si>
    <t>чай с молоком</t>
  </si>
  <si>
    <t>11-18 лет</t>
  </si>
  <si>
    <t>плов из птицы</t>
  </si>
  <si>
    <t xml:space="preserve">птица тушеная </t>
  </si>
  <si>
    <t xml:space="preserve">бефстрогонов из отварной говядины </t>
  </si>
  <si>
    <t xml:space="preserve">рыба припущенная </t>
  </si>
  <si>
    <t xml:space="preserve">масло сливочное </t>
  </si>
  <si>
    <t xml:space="preserve">каша пшеничная молочная </t>
  </si>
  <si>
    <t>какао с молоком</t>
  </si>
  <si>
    <t>масло сливочное</t>
  </si>
  <si>
    <t xml:space="preserve">каша рисовая молочная жидкая </t>
  </si>
  <si>
    <t>кофейный напиток</t>
  </si>
  <si>
    <t>232.3</t>
  </si>
  <si>
    <t>хлеб ржано-пшеничный</t>
  </si>
  <si>
    <t xml:space="preserve">каша гречневая ,рассыпчатая с овощами </t>
  </si>
  <si>
    <t>44/3</t>
  </si>
  <si>
    <t>компот из сухофруктов</t>
  </si>
  <si>
    <t>0.84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</si>
</sst>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K120" sqref="K12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10</v>
      </c>
      <c r="G6" s="40">
        <v>0</v>
      </c>
      <c r="H6" s="40">
        <v>8.1999999999999993</v>
      </c>
      <c r="I6" s="40">
        <v>0.1</v>
      </c>
      <c r="J6" s="40">
        <v>75</v>
      </c>
      <c r="K6" s="41">
        <v>41</v>
      </c>
      <c r="L6" s="40"/>
    </row>
    <row r="7" spans="1:12" ht="14.4">
      <c r="A7" s="23"/>
      <c r="B7" s="15"/>
      <c r="C7" s="11"/>
      <c r="D7" s="6" t="s">
        <v>29</v>
      </c>
      <c r="E7" s="42" t="s">
        <v>64</v>
      </c>
      <c r="F7" s="43">
        <v>200</v>
      </c>
      <c r="G7" s="43">
        <v>7</v>
      </c>
      <c r="H7" s="43">
        <v>7.4</v>
      </c>
      <c r="I7" s="43">
        <v>35.200000000000003</v>
      </c>
      <c r="J7" s="43" t="s">
        <v>69</v>
      </c>
      <c r="K7" s="44">
        <v>165</v>
      </c>
      <c r="L7" s="43"/>
    </row>
    <row r="8" spans="1:12" ht="14.4">
      <c r="A8" s="23"/>
      <c r="B8" s="15"/>
      <c r="C8" s="11"/>
      <c r="D8" s="7" t="s">
        <v>22</v>
      </c>
      <c r="E8" s="42" t="s">
        <v>65</v>
      </c>
      <c r="F8" s="43">
        <v>200</v>
      </c>
      <c r="G8" s="43">
        <v>4.9000000000000004</v>
      </c>
      <c r="H8" s="43">
        <v>5.5</v>
      </c>
      <c r="I8" s="43">
        <v>26.9</v>
      </c>
      <c r="J8" s="43">
        <v>176.7</v>
      </c>
      <c r="K8" s="44">
        <v>270</v>
      </c>
      <c r="L8" s="43"/>
    </row>
    <row r="9" spans="1:12" ht="14.4">
      <c r="A9" s="23"/>
      <c r="B9" s="15"/>
      <c r="C9" s="11"/>
      <c r="D9" s="7" t="s">
        <v>23</v>
      </c>
      <c r="E9" s="42" t="s">
        <v>70</v>
      </c>
      <c r="F9" s="42">
        <v>60</v>
      </c>
      <c r="G9" s="43">
        <v>4.62</v>
      </c>
      <c r="H9" s="43">
        <v>0.84</v>
      </c>
      <c r="I9" s="43">
        <v>22.62</v>
      </c>
      <c r="J9" s="43">
        <v>120.7</v>
      </c>
      <c r="K9" s="44">
        <v>1</v>
      </c>
      <c r="L9" s="43"/>
    </row>
    <row r="10" spans="1:12" ht="14.4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>
        <v>847</v>
      </c>
      <c r="L10" s="43"/>
    </row>
    <row r="11" spans="1:12" ht="14.4">
      <c r="A11" s="23"/>
      <c r="B11" s="15"/>
      <c r="C11" s="11"/>
      <c r="D11" s="6"/>
      <c r="E11" s="42" t="s">
        <v>44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>
        <v>42</v>
      </c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22.66</v>
      </c>
      <c r="H13" s="19">
        <f t="shared" si="0"/>
        <v>28.340000000000003</v>
      </c>
      <c r="I13" s="19">
        <f t="shared" si="0"/>
        <v>105.82000000000001</v>
      </c>
      <c r="J13" s="19">
        <f t="shared" si="0"/>
        <v>541.19999999999993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590</v>
      </c>
      <c r="G24" s="32">
        <f t="shared" ref="G24:J24" si="4">G13+G23</f>
        <v>22.66</v>
      </c>
      <c r="H24" s="32">
        <f t="shared" si="4"/>
        <v>28.340000000000003</v>
      </c>
      <c r="I24" s="32">
        <f t="shared" si="4"/>
        <v>105.82000000000001</v>
      </c>
      <c r="J24" s="32">
        <f t="shared" si="4"/>
        <v>541.19999999999993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100</v>
      </c>
      <c r="G25" s="40">
        <v>12.44</v>
      </c>
      <c r="H25" s="40">
        <v>9.24</v>
      </c>
      <c r="I25" s="40">
        <v>12.56</v>
      </c>
      <c r="J25" s="40">
        <v>183</v>
      </c>
      <c r="K25" s="41">
        <v>608</v>
      </c>
      <c r="L25" s="40"/>
    </row>
    <row r="26" spans="1:12" ht="14.4">
      <c r="A26" s="14"/>
      <c r="B26" s="15"/>
      <c r="C26" s="11"/>
      <c r="D26" s="6" t="s">
        <v>29</v>
      </c>
      <c r="E26" s="42" t="s">
        <v>71</v>
      </c>
      <c r="F26" s="43">
        <v>200</v>
      </c>
      <c r="G26" s="43">
        <v>5.7</v>
      </c>
      <c r="H26" s="43">
        <v>4.5</v>
      </c>
      <c r="I26" s="43">
        <v>25.2</v>
      </c>
      <c r="J26" s="43">
        <v>147</v>
      </c>
      <c r="K26" s="44" t="s">
        <v>72</v>
      </c>
      <c r="L26" s="43"/>
    </row>
    <row r="27" spans="1:12" ht="14.4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</v>
      </c>
      <c r="H27" s="43">
        <v>0</v>
      </c>
      <c r="I27" s="43">
        <v>4</v>
      </c>
      <c r="J27" s="43">
        <v>37</v>
      </c>
      <c r="K27" s="44">
        <v>289</v>
      </c>
      <c r="L27" s="43"/>
    </row>
    <row r="28" spans="1:12" ht="14.4">
      <c r="A28" s="14"/>
      <c r="B28" s="15"/>
      <c r="C28" s="11"/>
      <c r="D28" s="7" t="s">
        <v>23</v>
      </c>
      <c r="E28" s="42" t="s">
        <v>70</v>
      </c>
      <c r="F28" s="42">
        <v>60</v>
      </c>
      <c r="G28" s="43">
        <v>4.62</v>
      </c>
      <c r="H28" s="43">
        <v>0.84</v>
      </c>
      <c r="I28" s="43">
        <v>22.62</v>
      </c>
      <c r="J28" s="43">
        <v>120.6</v>
      </c>
      <c r="K28" s="44">
        <v>1</v>
      </c>
      <c r="L28" s="43"/>
    </row>
    <row r="29" spans="1:12" ht="14.4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1.5</v>
      </c>
      <c r="H29" s="43">
        <v>0.5</v>
      </c>
      <c r="I29" s="43">
        <v>21</v>
      </c>
      <c r="J29" s="43">
        <v>96</v>
      </c>
      <c r="K29" s="44">
        <v>847</v>
      </c>
      <c r="L29" s="43"/>
    </row>
    <row r="30" spans="1:12" ht="14.4">
      <c r="A30" s="14"/>
      <c r="B30" s="15"/>
      <c r="C30" s="11"/>
      <c r="D30" s="6"/>
      <c r="E30" s="42" t="s">
        <v>46</v>
      </c>
      <c r="F30" s="43">
        <v>30</v>
      </c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f t="shared" ref="G32" si="6">SUM(G25:G31)</f>
        <v>24.26</v>
      </c>
      <c r="H32" s="19">
        <f t="shared" ref="H32" si="7">SUM(H25:H31)</f>
        <v>15.08</v>
      </c>
      <c r="I32" s="19">
        <f t="shared" ref="I32" si="8">SUM(I25:I31)</f>
        <v>85.38</v>
      </c>
      <c r="J32" s="19">
        <f t="shared" ref="J32:L32" si="9">SUM(J25:J31)</f>
        <v>583.6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690</v>
      </c>
      <c r="G43" s="32">
        <f t="shared" ref="G43" si="14">G32+G42</f>
        <v>24.26</v>
      </c>
      <c r="H43" s="32">
        <f t="shared" ref="H43" si="15">H32+H42</f>
        <v>15.08</v>
      </c>
      <c r="I43" s="32">
        <f t="shared" ref="I43" si="16">I32+I42</f>
        <v>85.38</v>
      </c>
      <c r="J43" s="32">
        <f t="shared" ref="J43:L43" si="17">J32+J42</f>
        <v>583.6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220</v>
      </c>
      <c r="G44" s="40">
        <v>23.3</v>
      </c>
      <c r="H44" s="40">
        <v>28</v>
      </c>
      <c r="I44" s="40">
        <v>22.3</v>
      </c>
      <c r="J44" s="40">
        <v>451.1</v>
      </c>
      <c r="K44" s="41">
        <v>181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</v>
      </c>
      <c r="H46" s="43">
        <v>0</v>
      </c>
      <c r="I46" s="43">
        <v>4</v>
      </c>
      <c r="J46" s="43">
        <v>37</v>
      </c>
      <c r="K46" s="44">
        <v>705</v>
      </c>
      <c r="L46" s="43"/>
    </row>
    <row r="47" spans="1:12" ht="14.4">
      <c r="A47" s="23"/>
      <c r="B47" s="15"/>
      <c r="C47" s="11"/>
      <c r="D47" s="7" t="s">
        <v>23</v>
      </c>
      <c r="E47" s="42" t="s">
        <v>70</v>
      </c>
      <c r="F47" s="42">
        <v>60</v>
      </c>
      <c r="G47" s="43">
        <v>4.62</v>
      </c>
      <c r="H47" s="43">
        <v>0.84</v>
      </c>
      <c r="I47" s="43">
        <v>22.62</v>
      </c>
      <c r="J47" s="43">
        <v>120.6</v>
      </c>
      <c r="K47" s="44">
        <v>1</v>
      </c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56</v>
      </c>
      <c r="F49" s="43">
        <v>30</v>
      </c>
      <c r="G49" s="43">
        <v>4.5</v>
      </c>
      <c r="H49" s="43">
        <v>30</v>
      </c>
      <c r="I49" s="43">
        <v>60</v>
      </c>
      <c r="J49" s="43"/>
      <c r="K49" s="44">
        <v>340</v>
      </c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32.42</v>
      </c>
      <c r="H51" s="19">
        <f t="shared" ref="H51" si="19">SUM(H44:H50)</f>
        <v>58.84</v>
      </c>
      <c r="I51" s="19">
        <f t="shared" ref="I51" si="20">SUM(I44:I50)</f>
        <v>108.92</v>
      </c>
      <c r="J51" s="19">
        <f t="shared" ref="J51:L51" si="21">SUM(J44:J50)</f>
        <v>608.70000000000005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32.42</v>
      </c>
      <c r="H62" s="32">
        <f t="shared" ref="H62" si="27">H51+H61</f>
        <v>58.84</v>
      </c>
      <c r="I62" s="32">
        <f t="shared" ref="I62" si="28">I51+I61</f>
        <v>108.92</v>
      </c>
      <c r="J62" s="32">
        <f t="shared" ref="J62:L62" si="29">J51+J61</f>
        <v>608.70000000000005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200</v>
      </c>
      <c r="G63" s="40">
        <v>5.6</v>
      </c>
      <c r="H63" s="40">
        <v>8.1999999999999993</v>
      </c>
      <c r="I63" s="40">
        <v>32.6</v>
      </c>
      <c r="J63" s="40">
        <v>231.8</v>
      </c>
      <c r="K63" s="41">
        <v>114</v>
      </c>
      <c r="L63" s="40"/>
    </row>
    <row r="64" spans="1:12" ht="14.4">
      <c r="A64" s="23"/>
      <c r="B64" s="15"/>
      <c r="C64" s="11"/>
      <c r="D64" s="6" t="s">
        <v>29</v>
      </c>
      <c r="E64" s="42" t="s">
        <v>66</v>
      </c>
      <c r="F64" s="43">
        <v>10</v>
      </c>
      <c r="G64" s="43">
        <v>0.08</v>
      </c>
      <c r="H64" s="43">
        <v>7.25</v>
      </c>
      <c r="I64" s="43">
        <v>0.13</v>
      </c>
      <c r="J64" s="43">
        <v>71</v>
      </c>
      <c r="K64" s="44">
        <v>41</v>
      </c>
      <c r="L64" s="43"/>
    </row>
    <row r="65" spans="1:12" ht="14.4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2.2799999999999998</v>
      </c>
      <c r="H65" s="43">
        <v>2.11</v>
      </c>
      <c r="I65" s="43">
        <v>23.26</v>
      </c>
      <c r="J65" s="43">
        <v>121.68</v>
      </c>
      <c r="K65" s="44">
        <v>951</v>
      </c>
      <c r="L65" s="43"/>
    </row>
    <row r="66" spans="1:12" ht="14.4">
      <c r="A66" s="23"/>
      <c r="B66" s="15"/>
      <c r="C66" s="11"/>
      <c r="D66" s="7" t="s">
        <v>23</v>
      </c>
      <c r="E66" s="42" t="s">
        <v>70</v>
      </c>
      <c r="F66" s="42">
        <v>60</v>
      </c>
      <c r="G66" s="43">
        <v>4.62</v>
      </c>
      <c r="H66" s="43">
        <v>0.84</v>
      </c>
      <c r="I66" s="43">
        <v>22.62</v>
      </c>
      <c r="J66" s="43">
        <v>120.6</v>
      </c>
      <c r="K66" s="44">
        <v>1</v>
      </c>
      <c r="L66" s="43"/>
    </row>
    <row r="67" spans="1:12" ht="14.4">
      <c r="A67" s="23"/>
      <c r="B67" s="15"/>
      <c r="C67" s="11"/>
      <c r="D67" s="7" t="s">
        <v>24</v>
      </c>
      <c r="E67" s="42" t="s">
        <v>52</v>
      </c>
      <c r="F67" s="43">
        <v>100</v>
      </c>
      <c r="G67" s="43">
        <v>1.5</v>
      </c>
      <c r="H67" s="43">
        <v>0.5</v>
      </c>
      <c r="I67" s="43">
        <v>21</v>
      </c>
      <c r="J67" s="43">
        <v>96</v>
      </c>
      <c r="K67" s="44"/>
      <c r="L67" s="43"/>
    </row>
    <row r="68" spans="1:12" ht="14.4">
      <c r="A68" s="23"/>
      <c r="B68" s="15"/>
      <c r="C68" s="11"/>
      <c r="D68" s="6"/>
      <c r="E68" s="42" t="s">
        <v>44</v>
      </c>
      <c r="F68" s="43">
        <v>20</v>
      </c>
      <c r="G68" s="43">
        <v>4.6399999999999997</v>
      </c>
      <c r="H68" s="43">
        <v>5.9</v>
      </c>
      <c r="I68" s="43">
        <v>0</v>
      </c>
      <c r="J68" s="43">
        <v>72.8</v>
      </c>
      <c r="K68" s="44">
        <v>42</v>
      </c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18.72</v>
      </c>
      <c r="H70" s="19">
        <f t="shared" ref="H70" si="31">SUM(H63:H69)</f>
        <v>24.799999999999997</v>
      </c>
      <c r="I70" s="19">
        <f t="shared" ref="I70" si="32">SUM(I63:I69)</f>
        <v>99.610000000000014</v>
      </c>
      <c r="J70" s="19">
        <f t="shared" ref="J70:L70" si="33">SUM(J63:J69)</f>
        <v>713.88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590</v>
      </c>
      <c r="G81" s="32">
        <f t="shared" ref="G81" si="38">G70+G80</f>
        <v>18.72</v>
      </c>
      <c r="H81" s="32">
        <f t="shared" ref="H81" si="39">H70+H80</f>
        <v>24.799999999999997</v>
      </c>
      <c r="I81" s="32">
        <f t="shared" ref="I81" si="40">I70+I80</f>
        <v>99.610000000000014</v>
      </c>
      <c r="J81" s="32">
        <f t="shared" ref="J81:L81" si="41">J70+J80</f>
        <v>713.88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125</v>
      </c>
      <c r="G82" s="40">
        <v>22.4</v>
      </c>
      <c r="H82" s="40">
        <v>18.23</v>
      </c>
      <c r="I82" s="40">
        <v>7.03</v>
      </c>
      <c r="J82" s="40">
        <v>281.25</v>
      </c>
      <c r="K82" s="41">
        <v>44</v>
      </c>
      <c r="L82" s="40"/>
    </row>
    <row r="83" spans="1:12" ht="14.4">
      <c r="A83" s="23"/>
      <c r="B83" s="15"/>
      <c r="C83" s="11"/>
      <c r="D83" s="6" t="s">
        <v>29</v>
      </c>
      <c r="E83" s="42" t="s">
        <v>45</v>
      </c>
      <c r="F83" s="43">
        <v>200</v>
      </c>
      <c r="G83" s="43">
        <v>4.3499999999999996</v>
      </c>
      <c r="H83" s="43">
        <v>6.51</v>
      </c>
      <c r="I83" s="43">
        <v>29.4</v>
      </c>
      <c r="J83" s="43">
        <v>194.14</v>
      </c>
      <c r="K83" s="44">
        <v>694</v>
      </c>
      <c r="L83" s="43"/>
    </row>
    <row r="84" spans="1:12" ht="14.4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1</v>
      </c>
      <c r="H84" s="43">
        <v>3</v>
      </c>
      <c r="I84" s="43">
        <v>26.8</v>
      </c>
      <c r="J84" s="43">
        <v>108.9</v>
      </c>
      <c r="K84" s="44">
        <v>283</v>
      </c>
      <c r="L84" s="43"/>
    </row>
    <row r="85" spans="1:12" ht="14.4">
      <c r="A85" s="23"/>
      <c r="B85" s="15"/>
      <c r="C85" s="11"/>
      <c r="D85" s="7" t="s">
        <v>23</v>
      </c>
      <c r="E85" s="42" t="s">
        <v>70</v>
      </c>
      <c r="F85" s="42">
        <v>60</v>
      </c>
      <c r="G85" s="43">
        <v>4.62</v>
      </c>
      <c r="H85" s="43">
        <v>0.84</v>
      </c>
      <c r="I85" s="43">
        <v>22.62</v>
      </c>
      <c r="J85" s="43">
        <v>120.6</v>
      </c>
      <c r="K85" s="44">
        <v>1</v>
      </c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 t="s">
        <v>46</v>
      </c>
      <c r="F87" s="43">
        <v>30</v>
      </c>
      <c r="G87" s="43">
        <v>4.5</v>
      </c>
      <c r="H87" s="43">
        <v>30</v>
      </c>
      <c r="I87" s="43">
        <v>60</v>
      </c>
      <c r="J87" s="43">
        <v>540</v>
      </c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615</v>
      </c>
      <c r="G89" s="19">
        <f t="shared" ref="G89" si="42">SUM(G82:G88)</f>
        <v>36.869999999999997</v>
      </c>
      <c r="H89" s="19">
        <f t="shared" ref="H89" si="43">SUM(H82:H88)</f>
        <v>58.58</v>
      </c>
      <c r="I89" s="19">
        <f t="shared" ref="I89" si="44">SUM(I82:I88)</f>
        <v>145.85000000000002</v>
      </c>
      <c r="J89" s="19">
        <f t="shared" ref="J89:L89" si="45">SUM(J82:J88)</f>
        <v>1244.8899999999999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615</v>
      </c>
      <c r="G100" s="32">
        <f t="shared" ref="G100" si="50">G89+G99</f>
        <v>36.869999999999997</v>
      </c>
      <c r="H100" s="32">
        <f t="shared" ref="H100" si="51">H89+H99</f>
        <v>58.58</v>
      </c>
      <c r="I100" s="32">
        <f t="shared" ref="I100" si="52">I89+I99</f>
        <v>145.85000000000002</v>
      </c>
      <c r="J100" s="32">
        <f t="shared" ref="J100:L100" si="53">J89+J99</f>
        <v>1244.8899999999999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>
        <v>100</v>
      </c>
      <c r="G101" s="40">
        <v>12.2</v>
      </c>
      <c r="H101" s="40">
        <v>13.58</v>
      </c>
      <c r="I101" s="40">
        <v>7.96</v>
      </c>
      <c r="J101" s="40">
        <v>213.34</v>
      </c>
      <c r="K101" s="41">
        <v>281</v>
      </c>
      <c r="L101" s="40"/>
    </row>
    <row r="102" spans="1:12" ht="14.4">
      <c r="A102" s="23"/>
      <c r="B102" s="15"/>
      <c r="C102" s="11"/>
      <c r="D102" s="6" t="s">
        <v>29</v>
      </c>
      <c r="E102" s="42" t="s">
        <v>42</v>
      </c>
      <c r="F102" s="43">
        <v>200</v>
      </c>
      <c r="G102" s="43">
        <v>23</v>
      </c>
      <c r="H102" s="43">
        <v>6</v>
      </c>
      <c r="I102" s="43">
        <v>4</v>
      </c>
      <c r="J102" s="43">
        <v>336</v>
      </c>
      <c r="K102" s="44">
        <v>130</v>
      </c>
      <c r="L102" s="43"/>
    </row>
    <row r="103" spans="1:12" ht="14.4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</v>
      </c>
      <c r="I103" s="43">
        <v>14</v>
      </c>
      <c r="J103" s="43">
        <v>28</v>
      </c>
      <c r="K103" s="44">
        <v>943</v>
      </c>
      <c r="L103" s="43"/>
    </row>
    <row r="104" spans="1:12" ht="14.4">
      <c r="A104" s="23"/>
      <c r="B104" s="15"/>
      <c r="C104" s="11"/>
      <c r="D104" s="7" t="s">
        <v>23</v>
      </c>
      <c r="E104" s="42" t="s">
        <v>70</v>
      </c>
      <c r="F104" s="42">
        <v>60</v>
      </c>
      <c r="G104" s="43">
        <v>4.62</v>
      </c>
      <c r="H104" s="43">
        <v>0.84</v>
      </c>
      <c r="I104" s="43">
        <v>22.62</v>
      </c>
      <c r="J104" s="43">
        <v>120.6</v>
      </c>
      <c r="K104" s="44">
        <v>1</v>
      </c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 t="s">
        <v>44</v>
      </c>
      <c r="F106" s="43">
        <v>20</v>
      </c>
      <c r="G106" s="43">
        <v>4.6399999999999997</v>
      </c>
      <c r="H106" s="43">
        <v>5.9</v>
      </c>
      <c r="I106" s="43">
        <v>0</v>
      </c>
      <c r="J106" s="43">
        <v>72.8</v>
      </c>
      <c r="K106" s="44">
        <v>42</v>
      </c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44.660000000000004</v>
      </c>
      <c r="H108" s="19">
        <f t="shared" si="54"/>
        <v>26.32</v>
      </c>
      <c r="I108" s="19">
        <f t="shared" si="54"/>
        <v>48.58</v>
      </c>
      <c r="J108" s="19">
        <f t="shared" si="54"/>
        <v>770.74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580</v>
      </c>
      <c r="G119" s="32">
        <f t="shared" ref="G119" si="58">G108+G118</f>
        <v>44.660000000000004</v>
      </c>
      <c r="H119" s="32">
        <f t="shared" ref="H119" si="59">H108+H118</f>
        <v>26.32</v>
      </c>
      <c r="I119" s="32">
        <f t="shared" ref="I119" si="60">I108+I118</f>
        <v>48.58</v>
      </c>
      <c r="J119" s="32">
        <f t="shared" ref="J119:L119" si="61">J108+J118</f>
        <v>770.74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200</v>
      </c>
      <c r="G120" s="40">
        <v>49.77</v>
      </c>
      <c r="H120" s="40">
        <v>9.7200000000000006</v>
      </c>
      <c r="I120" s="40">
        <v>35.07</v>
      </c>
      <c r="J120" s="40">
        <v>426.87</v>
      </c>
      <c r="K120" s="41">
        <v>304</v>
      </c>
      <c r="L120" s="40"/>
    </row>
    <row r="121" spans="1:12" ht="14.4">
      <c r="A121" s="14"/>
      <c r="B121" s="15"/>
      <c r="C121" s="11"/>
      <c r="D121" s="6"/>
      <c r="E121" s="42"/>
      <c r="F121" s="43"/>
      <c r="G121" s="43" t="s">
        <v>48</v>
      </c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0.1</v>
      </c>
      <c r="H122" s="43">
        <v>0</v>
      </c>
      <c r="I122" s="43">
        <v>30.79</v>
      </c>
      <c r="J122" s="43">
        <v>121.02</v>
      </c>
      <c r="K122" s="44">
        <v>411</v>
      </c>
      <c r="L122" s="43"/>
    </row>
    <row r="123" spans="1:12" ht="14.4">
      <c r="A123" s="14"/>
      <c r="B123" s="15"/>
      <c r="C123" s="11"/>
      <c r="D123" s="7" t="s">
        <v>23</v>
      </c>
      <c r="E123" s="42" t="s">
        <v>70</v>
      </c>
      <c r="F123" s="42">
        <v>60</v>
      </c>
      <c r="G123" s="43">
        <v>4.62</v>
      </c>
      <c r="H123" s="43" t="s">
        <v>74</v>
      </c>
      <c r="I123" s="43">
        <v>22.62</v>
      </c>
      <c r="J123" s="43">
        <v>120.6</v>
      </c>
      <c r="K123" s="44">
        <v>1</v>
      </c>
      <c r="L123" s="43"/>
    </row>
    <row r="124" spans="1:12" ht="14.4">
      <c r="A124" s="14"/>
      <c r="B124" s="15"/>
      <c r="C124" s="11"/>
      <c r="D124" s="7" t="s">
        <v>24</v>
      </c>
      <c r="E124" s="42" t="s">
        <v>49</v>
      </c>
      <c r="F124" s="43">
        <v>100</v>
      </c>
      <c r="G124" s="43">
        <v>0.5</v>
      </c>
      <c r="H124" s="43">
        <v>0.5</v>
      </c>
      <c r="I124" s="43">
        <v>10.5</v>
      </c>
      <c r="J124" s="43">
        <v>47</v>
      </c>
      <c r="K124" s="44"/>
      <c r="L124" s="43"/>
    </row>
    <row r="125" spans="1:12" ht="14.4">
      <c r="A125" s="14"/>
      <c r="B125" s="15"/>
      <c r="C125" s="11"/>
      <c r="D125" s="6"/>
      <c r="E125" s="42" t="s">
        <v>56</v>
      </c>
      <c r="F125" s="43">
        <v>30</v>
      </c>
      <c r="G125" s="43">
        <v>4.5</v>
      </c>
      <c r="H125" s="43">
        <v>30</v>
      </c>
      <c r="I125" s="43">
        <v>60</v>
      </c>
      <c r="J125" s="43">
        <v>540</v>
      </c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59.49</v>
      </c>
      <c r="H127" s="19">
        <f t="shared" si="62"/>
        <v>40.22</v>
      </c>
      <c r="I127" s="19">
        <f t="shared" si="62"/>
        <v>158.98000000000002</v>
      </c>
      <c r="J127" s="19">
        <f t="shared" si="62"/>
        <v>1255.49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590</v>
      </c>
      <c r="G138" s="32">
        <f t="shared" ref="G138" si="66">G127+G137</f>
        <v>59.49</v>
      </c>
      <c r="H138" s="32">
        <f t="shared" ref="H138" si="67">H127+H137</f>
        <v>40.22</v>
      </c>
      <c r="I138" s="32">
        <f t="shared" ref="I138" si="68">I127+I137</f>
        <v>158.98000000000002</v>
      </c>
      <c r="J138" s="32">
        <f t="shared" ref="J138:L138" si="69">J127+J137</f>
        <v>1255.49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100</v>
      </c>
      <c r="G139" s="40">
        <v>21</v>
      </c>
      <c r="H139" s="40">
        <v>18</v>
      </c>
      <c r="I139" s="40">
        <v>2</v>
      </c>
      <c r="J139" s="40">
        <v>260</v>
      </c>
      <c r="K139" s="41">
        <v>176</v>
      </c>
      <c r="L139" s="40"/>
    </row>
    <row r="140" spans="1:12" ht="14.4">
      <c r="A140" s="23"/>
      <c r="B140" s="15"/>
      <c r="C140" s="11"/>
      <c r="D140" s="6" t="s">
        <v>29</v>
      </c>
      <c r="E140" s="42" t="s">
        <v>53</v>
      </c>
      <c r="F140" s="43">
        <v>150</v>
      </c>
      <c r="G140" s="43">
        <v>5.67</v>
      </c>
      <c r="H140" s="43">
        <v>5.88</v>
      </c>
      <c r="I140" s="43">
        <v>34.32</v>
      </c>
      <c r="J140" s="43">
        <v>212.94</v>
      </c>
      <c r="K140" s="44">
        <v>203</v>
      </c>
      <c r="L140" s="43"/>
    </row>
    <row r="141" spans="1:12" ht="14.4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0.2</v>
      </c>
      <c r="H141" s="43">
        <v>0</v>
      </c>
      <c r="I141" s="43">
        <v>14</v>
      </c>
      <c r="J141" s="43">
        <v>28</v>
      </c>
      <c r="K141" s="44">
        <v>943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70</v>
      </c>
      <c r="F142" s="42">
        <v>60</v>
      </c>
      <c r="G142" s="43">
        <v>4.62</v>
      </c>
      <c r="H142" s="43">
        <v>0.84</v>
      </c>
      <c r="I142" s="43">
        <v>22.62</v>
      </c>
      <c r="J142" s="43">
        <v>120.6</v>
      </c>
      <c r="K142" s="44">
        <v>1</v>
      </c>
      <c r="L142" s="43"/>
    </row>
    <row r="143" spans="1:12" ht="14.4">
      <c r="A143" s="23"/>
      <c r="B143" s="15"/>
      <c r="C143" s="11"/>
      <c r="D143" s="7" t="s">
        <v>24</v>
      </c>
      <c r="E143" s="42" t="s">
        <v>54</v>
      </c>
      <c r="F143" s="43">
        <v>100</v>
      </c>
      <c r="G143" s="43">
        <v>0.5</v>
      </c>
      <c r="H143" s="43">
        <v>0.5</v>
      </c>
      <c r="I143" s="43">
        <v>10</v>
      </c>
      <c r="J143" s="43">
        <v>47</v>
      </c>
      <c r="K143" s="44">
        <v>847</v>
      </c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31.990000000000002</v>
      </c>
      <c r="H146" s="19">
        <f t="shared" si="70"/>
        <v>25.22</v>
      </c>
      <c r="I146" s="19">
        <f t="shared" si="70"/>
        <v>82.94</v>
      </c>
      <c r="J146" s="19">
        <f t="shared" si="70"/>
        <v>668.54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610</v>
      </c>
      <c r="G157" s="32">
        <f t="shared" ref="G157" si="74">G146+G156</f>
        <v>31.990000000000002</v>
      </c>
      <c r="H157" s="32">
        <f t="shared" ref="H157" si="75">H146+H156</f>
        <v>25.22</v>
      </c>
      <c r="I157" s="32">
        <f t="shared" ref="I157" si="76">I146+I156</f>
        <v>82.94</v>
      </c>
      <c r="J157" s="32">
        <f t="shared" ref="J157:L157" si="77">J146+J156</f>
        <v>668.54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100</v>
      </c>
      <c r="G158" s="40">
        <v>12.44</v>
      </c>
      <c r="H158" s="40">
        <v>9.24</v>
      </c>
      <c r="I158" s="40">
        <v>12.56</v>
      </c>
      <c r="J158" s="40">
        <v>183</v>
      </c>
      <c r="K158" s="41">
        <v>608</v>
      </c>
      <c r="L158" s="40"/>
    </row>
    <row r="159" spans="1:12" ht="14.4">
      <c r="A159" s="23"/>
      <c r="B159" s="15"/>
      <c r="C159" s="11"/>
      <c r="D159" s="6" t="s">
        <v>29</v>
      </c>
      <c r="E159" s="42" t="s">
        <v>71</v>
      </c>
      <c r="F159" s="43">
        <v>200</v>
      </c>
      <c r="G159" s="43">
        <v>5.7</v>
      </c>
      <c r="H159" s="43">
        <v>4.5</v>
      </c>
      <c r="I159" s="43">
        <v>25.2</v>
      </c>
      <c r="J159" s="43">
        <v>147</v>
      </c>
      <c r="K159" s="44" t="s">
        <v>72</v>
      </c>
      <c r="L159" s="43"/>
    </row>
    <row r="160" spans="1:12" ht="14.4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0</v>
      </c>
      <c r="H160" s="43">
        <v>0</v>
      </c>
      <c r="I160" s="43">
        <v>4</v>
      </c>
      <c r="J160" s="43">
        <v>37</v>
      </c>
      <c r="K160" s="44">
        <v>289</v>
      </c>
      <c r="L160" s="43"/>
    </row>
    <row r="161" spans="1:12" ht="14.4">
      <c r="A161" s="23"/>
      <c r="B161" s="15"/>
      <c r="C161" s="11"/>
      <c r="D161" s="7" t="s">
        <v>23</v>
      </c>
      <c r="E161" s="42" t="s">
        <v>70</v>
      </c>
      <c r="F161" s="42">
        <v>60</v>
      </c>
      <c r="G161" s="43">
        <v>4.62</v>
      </c>
      <c r="H161" s="43">
        <v>0.84</v>
      </c>
      <c r="I161" s="43">
        <v>22.62</v>
      </c>
      <c r="J161" s="43">
        <v>120.6</v>
      </c>
      <c r="K161" s="44">
        <v>1</v>
      </c>
      <c r="L161" s="43"/>
    </row>
    <row r="162" spans="1:12" ht="14.4">
      <c r="A162" s="23"/>
      <c r="B162" s="15"/>
      <c r="C162" s="11"/>
      <c r="D162" s="7" t="s">
        <v>24</v>
      </c>
      <c r="E162" s="42" t="s">
        <v>52</v>
      </c>
      <c r="F162" s="43">
        <v>100</v>
      </c>
      <c r="G162" s="43">
        <v>1.5</v>
      </c>
      <c r="H162" s="43">
        <v>0.5</v>
      </c>
      <c r="I162" s="43">
        <v>21</v>
      </c>
      <c r="J162" s="43">
        <v>96</v>
      </c>
      <c r="K162" s="44">
        <v>847</v>
      </c>
      <c r="L162" s="43"/>
    </row>
    <row r="163" spans="1:12" ht="14.4">
      <c r="A163" s="23"/>
      <c r="B163" s="15"/>
      <c r="C163" s="11"/>
      <c r="D163" s="6"/>
      <c r="E163" s="42" t="s">
        <v>46</v>
      </c>
      <c r="F163" s="43">
        <v>30</v>
      </c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690</v>
      </c>
      <c r="G165" s="19">
        <f t="shared" ref="G165:J165" si="78">SUM(G158:G164)</f>
        <v>24.26</v>
      </c>
      <c r="H165" s="19">
        <f t="shared" si="78"/>
        <v>15.08</v>
      </c>
      <c r="I165" s="19">
        <f t="shared" si="78"/>
        <v>85.38</v>
      </c>
      <c r="J165" s="19">
        <f t="shared" si="78"/>
        <v>583.6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690</v>
      </c>
      <c r="G176" s="32">
        <f t="shared" ref="G176" si="82">G165+G175</f>
        <v>24.26</v>
      </c>
      <c r="H176" s="32">
        <f t="shared" ref="H176" si="83">H165+H175</f>
        <v>15.08</v>
      </c>
      <c r="I176" s="32">
        <f t="shared" ref="I176" si="84">I165+I175</f>
        <v>85.38</v>
      </c>
      <c r="J176" s="32">
        <f t="shared" ref="J176:L176" si="85">J165+J175</f>
        <v>583.6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120</v>
      </c>
      <c r="G177" s="40">
        <v>14.26</v>
      </c>
      <c r="H177" s="40">
        <v>3.32</v>
      </c>
      <c r="I177" s="40">
        <v>3.13</v>
      </c>
      <c r="J177" s="40">
        <v>100.11</v>
      </c>
      <c r="K177" s="41">
        <v>227</v>
      </c>
      <c r="L177" s="40"/>
    </row>
    <row r="178" spans="1:12" ht="14.4">
      <c r="A178" s="23"/>
      <c r="B178" s="15"/>
      <c r="C178" s="11"/>
      <c r="D178" s="6" t="s">
        <v>29</v>
      </c>
      <c r="E178" s="42" t="s">
        <v>45</v>
      </c>
      <c r="F178" s="43">
        <v>200</v>
      </c>
      <c r="G178" s="43">
        <v>4.08</v>
      </c>
      <c r="H178" s="43">
        <v>6.4</v>
      </c>
      <c r="I178" s="43">
        <v>27.26</v>
      </c>
      <c r="J178" s="43">
        <v>183</v>
      </c>
      <c r="K178" s="44">
        <v>694</v>
      </c>
      <c r="L178" s="43"/>
    </row>
    <row r="179" spans="1:12" ht="14.4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1.4</v>
      </c>
      <c r="H179" s="43">
        <v>1.6</v>
      </c>
      <c r="I179" s="43">
        <v>16.399999999999999</v>
      </c>
      <c r="J179" s="43">
        <v>86</v>
      </c>
      <c r="K179" s="44">
        <v>945</v>
      </c>
      <c r="L179" s="43"/>
    </row>
    <row r="180" spans="1:12" ht="14.4">
      <c r="A180" s="23"/>
      <c r="B180" s="15"/>
      <c r="C180" s="11"/>
      <c r="D180" s="7" t="s">
        <v>23</v>
      </c>
      <c r="E180" s="42" t="s">
        <v>70</v>
      </c>
      <c r="F180" s="42">
        <v>60</v>
      </c>
      <c r="G180" s="43">
        <v>4.62</v>
      </c>
      <c r="H180" s="43">
        <v>0.84</v>
      </c>
      <c r="I180" s="43">
        <v>22.62</v>
      </c>
      <c r="J180" s="43">
        <v>120.6</v>
      </c>
      <c r="K180" s="44">
        <v>1</v>
      </c>
      <c r="L180" s="43"/>
    </row>
    <row r="181" spans="1:12" ht="14.4">
      <c r="A181" s="23"/>
      <c r="B181" s="15"/>
      <c r="C181" s="11"/>
      <c r="D181" s="7" t="s">
        <v>24</v>
      </c>
      <c r="E181" s="42" t="s">
        <v>54</v>
      </c>
      <c r="F181" s="43">
        <v>100</v>
      </c>
      <c r="G181" s="43">
        <v>0.5</v>
      </c>
      <c r="H181" s="43">
        <v>0.5</v>
      </c>
      <c r="I181" s="43">
        <v>10</v>
      </c>
      <c r="J181" s="43">
        <v>47</v>
      </c>
      <c r="K181" s="44">
        <v>847</v>
      </c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680</v>
      </c>
      <c r="G184" s="19">
        <f t="shared" ref="G184:J184" si="86">SUM(G177:G183)</f>
        <v>24.86</v>
      </c>
      <c r="H184" s="19">
        <f t="shared" si="86"/>
        <v>12.66</v>
      </c>
      <c r="I184" s="19">
        <f t="shared" si="86"/>
        <v>79.41</v>
      </c>
      <c r="J184" s="19">
        <f t="shared" si="86"/>
        <v>536.71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680</v>
      </c>
      <c r="G195" s="32">
        <f t="shared" ref="G195" si="90">G184+G194</f>
        <v>24.86</v>
      </c>
      <c r="H195" s="32">
        <f t="shared" ref="H195" si="91">H184+H194</f>
        <v>12.66</v>
      </c>
      <c r="I195" s="32">
        <f t="shared" ref="I195" si="92">I184+I194</f>
        <v>79.41</v>
      </c>
      <c r="J195" s="32">
        <f t="shared" ref="J195:L195" si="93">J184+J194</f>
        <v>536.71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614.5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32.018999999999998</v>
      </c>
      <c r="H196" s="34">
        <f t="shared" si="94"/>
        <v>30.513999999999999</v>
      </c>
      <c r="I196" s="34">
        <f t="shared" si="94"/>
        <v>100.08700000000002</v>
      </c>
      <c r="J196" s="34">
        <f t="shared" si="94"/>
        <v>750.73500000000001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6"/>
  <sheetViews>
    <sheetView tabSelected="1" topLeftCell="A133" workbookViewId="0">
      <selection activeCell="J140" sqref="J14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58</v>
      </c>
      <c r="G3" s="2" t="s">
        <v>19</v>
      </c>
      <c r="H3" s="48"/>
      <c r="I3" s="48"/>
      <c r="J3" s="49">
        <v>2024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10</v>
      </c>
      <c r="G6" s="40">
        <v>0</v>
      </c>
      <c r="H6" s="40">
        <v>8.1999999999999993</v>
      </c>
      <c r="I6" s="40">
        <v>0.1</v>
      </c>
      <c r="J6" s="40">
        <v>75</v>
      </c>
      <c r="K6" s="41">
        <v>41</v>
      </c>
      <c r="L6" s="40"/>
    </row>
    <row r="7" spans="1:12" ht="14.4">
      <c r="A7" s="23"/>
      <c r="B7" s="15"/>
      <c r="C7" s="11"/>
      <c r="D7" s="6" t="s">
        <v>29</v>
      </c>
      <c r="E7" s="42" t="s">
        <v>64</v>
      </c>
      <c r="F7" s="43">
        <v>200</v>
      </c>
      <c r="G7" s="43">
        <v>7</v>
      </c>
      <c r="H7" s="43">
        <v>7.4</v>
      </c>
      <c r="I7" s="43">
        <v>35.200000000000003</v>
      </c>
      <c r="J7" s="43" t="s">
        <v>69</v>
      </c>
      <c r="K7" s="44">
        <v>165</v>
      </c>
      <c r="L7" s="43"/>
    </row>
    <row r="8" spans="1:12" ht="14.4">
      <c r="A8" s="23"/>
      <c r="B8" s="15"/>
      <c r="C8" s="11"/>
      <c r="D8" s="7" t="s">
        <v>22</v>
      </c>
      <c r="E8" s="42" t="s">
        <v>65</v>
      </c>
      <c r="F8" s="43">
        <v>200</v>
      </c>
      <c r="G8" s="43">
        <v>4.9000000000000004</v>
      </c>
      <c r="H8" s="43">
        <v>5.5</v>
      </c>
      <c r="I8" s="43">
        <v>26.9</v>
      </c>
      <c r="J8" s="43">
        <v>176.7</v>
      </c>
      <c r="K8" s="44">
        <v>270</v>
      </c>
      <c r="L8" s="43"/>
    </row>
    <row r="9" spans="1:12" ht="14.4">
      <c r="A9" s="23"/>
      <c r="B9" s="15"/>
      <c r="C9" s="11"/>
      <c r="D9" s="7" t="s">
        <v>23</v>
      </c>
      <c r="E9" s="42" t="s">
        <v>70</v>
      </c>
      <c r="F9" s="42">
        <v>60</v>
      </c>
      <c r="G9" s="43">
        <v>4.62</v>
      </c>
      <c r="H9" s="43">
        <v>0.84</v>
      </c>
      <c r="I9" s="43">
        <v>22.62</v>
      </c>
      <c r="J9" s="43">
        <v>120.7</v>
      </c>
      <c r="K9" s="44">
        <v>1</v>
      </c>
      <c r="L9" s="43"/>
    </row>
    <row r="10" spans="1:12" ht="14.4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>
        <v>847</v>
      </c>
      <c r="L10" s="43"/>
    </row>
    <row r="11" spans="1:12" ht="14.4">
      <c r="A11" s="23"/>
      <c r="B11" s="15"/>
      <c r="C11" s="11"/>
      <c r="D11" s="6"/>
      <c r="E11" s="42" t="s">
        <v>44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>
        <v>42</v>
      </c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22.66</v>
      </c>
      <c r="H13" s="19">
        <f t="shared" si="0"/>
        <v>28.340000000000003</v>
      </c>
      <c r="I13" s="19">
        <f t="shared" si="0"/>
        <v>105.82000000000001</v>
      </c>
      <c r="J13" s="19">
        <f t="shared" si="0"/>
        <v>541.19999999999993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590</v>
      </c>
      <c r="G24" s="32">
        <f t="shared" ref="G24:J24" si="4">G13+G23</f>
        <v>22.66</v>
      </c>
      <c r="H24" s="32">
        <f t="shared" si="4"/>
        <v>28.340000000000003</v>
      </c>
      <c r="I24" s="32">
        <f t="shared" si="4"/>
        <v>105.82000000000001</v>
      </c>
      <c r="J24" s="32">
        <f t="shared" si="4"/>
        <v>541.19999999999993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100</v>
      </c>
      <c r="G25" s="40">
        <v>12.44</v>
      </c>
      <c r="H25" s="40">
        <v>9.24</v>
      </c>
      <c r="I25" s="40">
        <v>12.56</v>
      </c>
      <c r="J25" s="40">
        <v>183</v>
      </c>
      <c r="K25" s="41">
        <v>608</v>
      </c>
      <c r="L25" s="40"/>
    </row>
    <row r="26" spans="1:12" ht="14.4">
      <c r="A26" s="14"/>
      <c r="B26" s="15"/>
      <c r="C26" s="11"/>
      <c r="D26" s="6" t="s">
        <v>29</v>
      </c>
      <c r="E26" s="42" t="s">
        <v>71</v>
      </c>
      <c r="F26" s="43">
        <v>200</v>
      </c>
      <c r="G26" s="43">
        <v>5.7</v>
      </c>
      <c r="H26" s="43">
        <v>4.5</v>
      </c>
      <c r="I26" s="43">
        <v>25.2</v>
      </c>
      <c r="J26" s="43">
        <v>147</v>
      </c>
      <c r="K26" s="44" t="s">
        <v>72</v>
      </c>
      <c r="L26" s="43"/>
    </row>
    <row r="27" spans="1:12" ht="14.4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</v>
      </c>
      <c r="H27" s="43">
        <v>0</v>
      </c>
      <c r="I27" s="43">
        <v>4</v>
      </c>
      <c r="J27" s="43">
        <v>37</v>
      </c>
      <c r="K27" s="44">
        <v>289</v>
      </c>
      <c r="L27" s="43"/>
    </row>
    <row r="28" spans="1:12" ht="14.4">
      <c r="A28" s="14"/>
      <c r="B28" s="15"/>
      <c r="C28" s="11"/>
      <c r="D28" s="7" t="s">
        <v>23</v>
      </c>
      <c r="E28" s="42" t="s">
        <v>70</v>
      </c>
      <c r="F28" s="42">
        <v>60</v>
      </c>
      <c r="G28" s="43">
        <v>4.62</v>
      </c>
      <c r="H28" s="43">
        <v>0.84</v>
      </c>
      <c r="I28" s="43">
        <v>22.62</v>
      </c>
      <c r="J28" s="43">
        <v>120.6</v>
      </c>
      <c r="K28" s="44">
        <v>1</v>
      </c>
      <c r="L28" s="43"/>
    </row>
    <row r="29" spans="1:12" ht="14.4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1.5</v>
      </c>
      <c r="H29" s="43">
        <v>0.5</v>
      </c>
      <c r="I29" s="43">
        <v>21</v>
      </c>
      <c r="J29" s="43">
        <v>96</v>
      </c>
      <c r="K29" s="44">
        <v>847</v>
      </c>
      <c r="L29" s="43"/>
    </row>
    <row r="30" spans="1:12" ht="14.4">
      <c r="A30" s="14"/>
      <c r="B30" s="15"/>
      <c r="C30" s="11"/>
      <c r="D30" s="6"/>
      <c r="E30" s="42" t="s">
        <v>46</v>
      </c>
      <c r="F30" s="43">
        <v>30</v>
      </c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f t="shared" ref="G32:L32" si="6">SUM(G25:G31)</f>
        <v>24.26</v>
      </c>
      <c r="H32" s="19">
        <f t="shared" si="6"/>
        <v>15.08</v>
      </c>
      <c r="I32" s="19">
        <f t="shared" si="6"/>
        <v>85.38</v>
      </c>
      <c r="J32" s="19">
        <f t="shared" si="6"/>
        <v>583.6</v>
      </c>
      <c r="K32" s="25"/>
      <c r="L32" s="19">
        <f t="shared" si="6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690</v>
      </c>
      <c r="G43" s="32">
        <f t="shared" ref="G43:L43" si="8">G32+G42</f>
        <v>24.26</v>
      </c>
      <c r="H43" s="32">
        <f t="shared" si="8"/>
        <v>15.08</v>
      </c>
      <c r="I43" s="32">
        <f t="shared" si="8"/>
        <v>85.38</v>
      </c>
      <c r="J43" s="32">
        <f t="shared" si="8"/>
        <v>583.6</v>
      </c>
      <c r="K43" s="32"/>
      <c r="L43" s="32">
        <f t="shared" si="8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220</v>
      </c>
      <c r="G44" s="40">
        <v>23.3</v>
      </c>
      <c r="H44" s="40">
        <v>28</v>
      </c>
      <c r="I44" s="40">
        <v>22.3</v>
      </c>
      <c r="J44" s="40">
        <v>451.1</v>
      </c>
      <c r="K44" s="41">
        <v>181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</v>
      </c>
      <c r="H46" s="43">
        <v>0</v>
      </c>
      <c r="I46" s="43">
        <v>4</v>
      </c>
      <c r="J46" s="43">
        <v>37</v>
      </c>
      <c r="K46" s="44">
        <v>705</v>
      </c>
      <c r="L46" s="43"/>
    </row>
    <row r="47" spans="1:12" ht="14.4">
      <c r="A47" s="23"/>
      <c r="B47" s="15"/>
      <c r="C47" s="11"/>
      <c r="D47" s="7" t="s">
        <v>23</v>
      </c>
      <c r="E47" s="42" t="s">
        <v>70</v>
      </c>
      <c r="F47" s="42">
        <v>60</v>
      </c>
      <c r="G47" s="43">
        <v>4.62</v>
      </c>
      <c r="H47" s="43">
        <v>0.84</v>
      </c>
      <c r="I47" s="43">
        <v>22.62</v>
      </c>
      <c r="J47" s="43">
        <v>120.6</v>
      </c>
      <c r="K47" s="44">
        <v>1</v>
      </c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56</v>
      </c>
      <c r="F49" s="43">
        <v>30</v>
      </c>
      <c r="G49" s="43">
        <v>4.5</v>
      </c>
      <c r="H49" s="43">
        <v>30</v>
      </c>
      <c r="I49" s="43">
        <v>60</v>
      </c>
      <c r="J49" s="43"/>
      <c r="K49" s="44">
        <v>340</v>
      </c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:L51" si="9">SUM(G44:G50)</f>
        <v>32.42</v>
      </c>
      <c r="H51" s="19">
        <f t="shared" si="9"/>
        <v>58.84</v>
      </c>
      <c r="I51" s="19">
        <f t="shared" si="9"/>
        <v>108.92</v>
      </c>
      <c r="J51" s="19">
        <f t="shared" si="9"/>
        <v>608.70000000000005</v>
      </c>
      <c r="K51" s="25"/>
      <c r="L51" s="19">
        <f t="shared" si="9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:L62" si="11">G51+G61</f>
        <v>32.42</v>
      </c>
      <c r="H62" s="32">
        <f t="shared" si="11"/>
        <v>58.84</v>
      </c>
      <c r="I62" s="32">
        <f t="shared" si="11"/>
        <v>108.92</v>
      </c>
      <c r="J62" s="32">
        <f t="shared" si="11"/>
        <v>608.70000000000005</v>
      </c>
      <c r="K62" s="32"/>
      <c r="L62" s="32">
        <f t="shared" si="11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200</v>
      </c>
      <c r="G63" s="40">
        <v>5.6</v>
      </c>
      <c r="H63" s="40">
        <v>8.1999999999999993</v>
      </c>
      <c r="I63" s="40">
        <v>32.6</v>
      </c>
      <c r="J63" s="40">
        <v>231.8</v>
      </c>
      <c r="K63" s="41">
        <v>114</v>
      </c>
      <c r="L63" s="40"/>
    </row>
    <row r="64" spans="1:12" ht="14.4">
      <c r="A64" s="23"/>
      <c r="B64" s="15"/>
      <c r="C64" s="11"/>
      <c r="D64" s="6" t="s">
        <v>29</v>
      </c>
      <c r="E64" s="42" t="s">
        <v>66</v>
      </c>
      <c r="F64" s="43">
        <v>10</v>
      </c>
      <c r="G64" s="43">
        <v>0.08</v>
      </c>
      <c r="H64" s="43">
        <v>7.25</v>
      </c>
      <c r="I64" s="43">
        <v>0.13</v>
      </c>
      <c r="J64" s="43">
        <v>71</v>
      </c>
      <c r="K64" s="44">
        <v>41</v>
      </c>
      <c r="L64" s="43"/>
    </row>
    <row r="65" spans="1:12" ht="14.4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2.2799999999999998</v>
      </c>
      <c r="H65" s="43">
        <v>2.11</v>
      </c>
      <c r="I65" s="43">
        <v>23.26</v>
      </c>
      <c r="J65" s="43">
        <v>121.68</v>
      </c>
      <c r="K65" s="44">
        <v>951</v>
      </c>
      <c r="L65" s="43"/>
    </row>
    <row r="66" spans="1:12" ht="14.4">
      <c r="A66" s="23"/>
      <c r="B66" s="15"/>
      <c r="C66" s="11"/>
      <c r="D66" s="7" t="s">
        <v>23</v>
      </c>
      <c r="E66" s="42" t="s">
        <v>70</v>
      </c>
      <c r="F66" s="42">
        <v>60</v>
      </c>
      <c r="G66" s="43">
        <v>4.62</v>
      </c>
      <c r="H66" s="43">
        <v>0.84</v>
      </c>
      <c r="I66" s="43">
        <v>22.62</v>
      </c>
      <c r="J66" s="43">
        <v>120.6</v>
      </c>
      <c r="K66" s="44">
        <v>1</v>
      </c>
      <c r="L66" s="43"/>
    </row>
    <row r="67" spans="1:12" ht="14.4">
      <c r="A67" s="23"/>
      <c r="B67" s="15"/>
      <c r="C67" s="11"/>
      <c r="D67" s="7" t="s">
        <v>24</v>
      </c>
      <c r="E67" s="42" t="s">
        <v>52</v>
      </c>
      <c r="F67" s="43">
        <v>100</v>
      </c>
      <c r="G67" s="43">
        <v>1.5</v>
      </c>
      <c r="H67" s="43">
        <v>0.5</v>
      </c>
      <c r="I67" s="43">
        <v>21</v>
      </c>
      <c r="J67" s="43">
        <v>96</v>
      </c>
      <c r="K67" s="44"/>
      <c r="L67" s="43"/>
    </row>
    <row r="68" spans="1:12" ht="14.4">
      <c r="A68" s="23"/>
      <c r="B68" s="15"/>
      <c r="C68" s="11"/>
      <c r="D68" s="6"/>
      <c r="E68" s="42" t="s">
        <v>44</v>
      </c>
      <c r="F68" s="43">
        <v>20</v>
      </c>
      <c r="G68" s="43">
        <v>4.6399999999999997</v>
      </c>
      <c r="H68" s="43">
        <v>5.9</v>
      </c>
      <c r="I68" s="43">
        <v>0</v>
      </c>
      <c r="J68" s="43">
        <v>72.8</v>
      </c>
      <c r="K68" s="44">
        <v>42</v>
      </c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:L70" si="12">SUM(G63:G69)</f>
        <v>18.72</v>
      </c>
      <c r="H70" s="19">
        <f t="shared" si="12"/>
        <v>24.799999999999997</v>
      </c>
      <c r="I70" s="19">
        <f t="shared" si="12"/>
        <v>99.610000000000014</v>
      </c>
      <c r="J70" s="19">
        <f t="shared" si="12"/>
        <v>713.88</v>
      </c>
      <c r="K70" s="25"/>
      <c r="L70" s="19">
        <f t="shared" si="12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590</v>
      </c>
      <c r="G81" s="32">
        <f t="shared" ref="G81:L81" si="14">G70+G80</f>
        <v>18.72</v>
      </c>
      <c r="H81" s="32">
        <f t="shared" si="14"/>
        <v>24.799999999999997</v>
      </c>
      <c r="I81" s="32">
        <f t="shared" si="14"/>
        <v>99.610000000000014</v>
      </c>
      <c r="J81" s="32">
        <f t="shared" si="14"/>
        <v>713.88</v>
      </c>
      <c r="K81" s="32"/>
      <c r="L81" s="32">
        <f t="shared" si="14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125</v>
      </c>
      <c r="G82" s="40">
        <v>22.4</v>
      </c>
      <c r="H82" s="40">
        <v>18.23</v>
      </c>
      <c r="I82" s="40">
        <v>7.03</v>
      </c>
      <c r="J82" s="40">
        <v>281.25</v>
      </c>
      <c r="K82" s="41">
        <v>44</v>
      </c>
      <c r="L82" s="40"/>
    </row>
    <row r="83" spans="1:12" ht="14.4">
      <c r="A83" s="23"/>
      <c r="B83" s="15"/>
      <c r="C83" s="11"/>
      <c r="D83" s="6" t="s">
        <v>29</v>
      </c>
      <c r="E83" s="42" t="s">
        <v>45</v>
      </c>
      <c r="F83" s="43">
        <v>200</v>
      </c>
      <c r="G83" s="43">
        <v>4.3499999999999996</v>
      </c>
      <c r="H83" s="43">
        <v>6.51</v>
      </c>
      <c r="I83" s="43">
        <v>29.4</v>
      </c>
      <c r="J83" s="43">
        <v>194.14</v>
      </c>
      <c r="K83" s="44">
        <v>694</v>
      </c>
      <c r="L83" s="43"/>
    </row>
    <row r="84" spans="1:12" ht="14.4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1</v>
      </c>
      <c r="H84" s="43">
        <v>3</v>
      </c>
      <c r="I84" s="43">
        <v>26.8</v>
      </c>
      <c r="J84" s="43">
        <v>108.9</v>
      </c>
      <c r="K84" s="44">
        <v>283</v>
      </c>
      <c r="L84" s="43"/>
    </row>
    <row r="85" spans="1:12" ht="14.4">
      <c r="A85" s="23"/>
      <c r="B85" s="15"/>
      <c r="C85" s="11"/>
      <c r="D85" s="7" t="s">
        <v>23</v>
      </c>
      <c r="E85" s="42" t="s">
        <v>70</v>
      </c>
      <c r="F85" s="42">
        <v>60</v>
      </c>
      <c r="G85" s="43">
        <v>4.62</v>
      </c>
      <c r="H85" s="43">
        <v>0.84</v>
      </c>
      <c r="I85" s="43">
        <v>22.62</v>
      </c>
      <c r="J85" s="43">
        <v>120.6</v>
      </c>
      <c r="K85" s="44">
        <v>1</v>
      </c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 t="s">
        <v>46</v>
      </c>
      <c r="F87" s="43">
        <v>30</v>
      </c>
      <c r="G87" s="43">
        <v>4.5</v>
      </c>
      <c r="H87" s="43">
        <v>30</v>
      </c>
      <c r="I87" s="43">
        <v>60</v>
      </c>
      <c r="J87" s="43">
        <v>540</v>
      </c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615</v>
      </c>
      <c r="G89" s="19">
        <f t="shared" ref="G89:L89" si="15">SUM(G82:G88)</f>
        <v>36.869999999999997</v>
      </c>
      <c r="H89" s="19">
        <f t="shared" si="15"/>
        <v>58.58</v>
      </c>
      <c r="I89" s="19">
        <f t="shared" si="15"/>
        <v>145.85000000000002</v>
      </c>
      <c r="J89" s="19">
        <f t="shared" si="15"/>
        <v>1244.8899999999999</v>
      </c>
      <c r="K89" s="25"/>
      <c r="L89" s="19">
        <f t="shared" si="1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615</v>
      </c>
      <c r="G100" s="32">
        <f t="shared" ref="G100:L100" si="17">G89+G99</f>
        <v>36.869999999999997</v>
      </c>
      <c r="H100" s="32">
        <f t="shared" si="17"/>
        <v>58.58</v>
      </c>
      <c r="I100" s="32">
        <f t="shared" si="17"/>
        <v>145.85000000000002</v>
      </c>
      <c r="J100" s="32">
        <f t="shared" si="17"/>
        <v>1244.8899999999999</v>
      </c>
      <c r="K100" s="32"/>
      <c r="L100" s="32">
        <f t="shared" si="17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>
        <v>100</v>
      </c>
      <c r="G101" s="40">
        <v>12.2</v>
      </c>
      <c r="H101" s="40">
        <v>13.58</v>
      </c>
      <c r="I101" s="40">
        <v>7.96</v>
      </c>
      <c r="J101" s="40">
        <v>213.34</v>
      </c>
      <c r="K101" s="41">
        <v>281</v>
      </c>
      <c r="L101" s="40"/>
    </row>
    <row r="102" spans="1:12" ht="14.4">
      <c r="A102" s="23"/>
      <c r="B102" s="15"/>
      <c r="C102" s="11"/>
      <c r="D102" s="6" t="s">
        <v>29</v>
      </c>
      <c r="E102" s="42" t="s">
        <v>42</v>
      </c>
      <c r="F102" s="43">
        <v>200</v>
      </c>
      <c r="G102" s="43">
        <v>23</v>
      </c>
      <c r="H102" s="43">
        <v>6</v>
      </c>
      <c r="I102" s="43">
        <v>4</v>
      </c>
      <c r="J102" s="43">
        <v>336</v>
      </c>
      <c r="K102" s="44">
        <v>130</v>
      </c>
      <c r="L102" s="43"/>
    </row>
    <row r="103" spans="1:12" ht="14.4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</v>
      </c>
      <c r="I103" s="43">
        <v>14</v>
      </c>
      <c r="J103" s="43">
        <v>28</v>
      </c>
      <c r="K103" s="44">
        <v>943</v>
      </c>
      <c r="L103" s="43"/>
    </row>
    <row r="104" spans="1:12" ht="14.4">
      <c r="A104" s="23"/>
      <c r="B104" s="15"/>
      <c r="C104" s="11"/>
      <c r="D104" s="7" t="s">
        <v>23</v>
      </c>
      <c r="E104" s="42" t="s">
        <v>70</v>
      </c>
      <c r="F104" s="42">
        <v>60</v>
      </c>
      <c r="G104" s="43">
        <v>4.62</v>
      </c>
      <c r="H104" s="43">
        <v>0.84</v>
      </c>
      <c r="I104" s="43">
        <v>22.62</v>
      </c>
      <c r="J104" s="43">
        <v>120.6</v>
      </c>
      <c r="K104" s="44">
        <v>1</v>
      </c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 t="s">
        <v>44</v>
      </c>
      <c r="F106" s="43">
        <v>20</v>
      </c>
      <c r="G106" s="43">
        <v>4.6399999999999997</v>
      </c>
      <c r="H106" s="43">
        <v>5.9</v>
      </c>
      <c r="I106" s="43">
        <v>0</v>
      </c>
      <c r="J106" s="43">
        <v>72.8</v>
      </c>
      <c r="K106" s="44">
        <v>42</v>
      </c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18">SUM(G101:G107)</f>
        <v>44.660000000000004</v>
      </c>
      <c r="H108" s="19">
        <f t="shared" si="18"/>
        <v>26.32</v>
      </c>
      <c r="I108" s="19">
        <f t="shared" si="18"/>
        <v>48.58</v>
      </c>
      <c r="J108" s="19">
        <f t="shared" si="18"/>
        <v>770.74</v>
      </c>
      <c r="K108" s="25"/>
      <c r="L108" s="19">
        <f t="shared" ref="L108" si="19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580</v>
      </c>
      <c r="G119" s="32">
        <f t="shared" ref="G119:L119" si="22">G108+G118</f>
        <v>44.660000000000004</v>
      </c>
      <c r="H119" s="32">
        <f t="shared" si="22"/>
        <v>26.32</v>
      </c>
      <c r="I119" s="32">
        <f t="shared" si="22"/>
        <v>48.58</v>
      </c>
      <c r="J119" s="32">
        <f t="shared" si="22"/>
        <v>770.74</v>
      </c>
      <c r="K119" s="32"/>
      <c r="L119" s="32">
        <f t="shared" si="22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250</v>
      </c>
      <c r="G120" s="40">
        <v>62.22</v>
      </c>
      <c r="H120" s="40">
        <v>12.14</v>
      </c>
      <c r="I120" s="40">
        <v>43.83</v>
      </c>
      <c r="J120" s="40">
        <v>533.6</v>
      </c>
      <c r="K120" s="41">
        <v>304</v>
      </c>
      <c r="L120" s="40"/>
    </row>
    <row r="121" spans="1:12" ht="14.4">
      <c r="A121" s="14"/>
      <c r="B121" s="15"/>
      <c r="C121" s="11"/>
      <c r="D121" s="6"/>
      <c r="E121" s="42"/>
      <c r="F121" s="43"/>
      <c r="G121" s="43" t="s">
        <v>48</v>
      </c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0.1</v>
      </c>
      <c r="H122" s="43">
        <v>0</v>
      </c>
      <c r="I122" s="43">
        <v>30.79</v>
      </c>
      <c r="J122" s="43">
        <v>121.02</v>
      </c>
      <c r="K122" s="44">
        <v>411</v>
      </c>
      <c r="L122" s="43"/>
    </row>
    <row r="123" spans="1:12" ht="14.4">
      <c r="A123" s="14"/>
      <c r="B123" s="15"/>
      <c r="C123" s="11"/>
      <c r="D123" s="7" t="s">
        <v>23</v>
      </c>
      <c r="E123" s="42" t="s">
        <v>70</v>
      </c>
      <c r="F123" s="42">
        <v>60</v>
      </c>
      <c r="G123" s="43">
        <v>4.62</v>
      </c>
      <c r="H123" s="43" t="s">
        <v>74</v>
      </c>
      <c r="I123" s="43">
        <v>22.62</v>
      </c>
      <c r="J123" s="43">
        <v>120.6</v>
      </c>
      <c r="K123" s="44">
        <v>1</v>
      </c>
      <c r="L123" s="43"/>
    </row>
    <row r="124" spans="1:12" ht="14.4">
      <c r="A124" s="14"/>
      <c r="B124" s="15"/>
      <c r="C124" s="11"/>
      <c r="D124" s="7" t="s">
        <v>24</v>
      </c>
      <c r="E124" s="42" t="s">
        <v>49</v>
      </c>
      <c r="F124" s="43">
        <v>100</v>
      </c>
      <c r="G124" s="43">
        <v>0.5</v>
      </c>
      <c r="H124" s="43">
        <v>0.5</v>
      </c>
      <c r="I124" s="43">
        <v>10.5</v>
      </c>
      <c r="J124" s="43">
        <v>47</v>
      </c>
      <c r="K124" s="44"/>
      <c r="L124" s="43"/>
    </row>
    <row r="125" spans="1:12" ht="14.4">
      <c r="A125" s="14"/>
      <c r="B125" s="15"/>
      <c r="C125" s="11"/>
      <c r="D125" s="6"/>
      <c r="E125" s="42" t="s">
        <v>56</v>
      </c>
      <c r="F125" s="43">
        <v>30</v>
      </c>
      <c r="G125" s="43">
        <v>4.5</v>
      </c>
      <c r="H125" s="43">
        <v>30</v>
      </c>
      <c r="I125" s="43">
        <v>60</v>
      </c>
      <c r="J125" s="43">
        <v>540</v>
      </c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23">SUM(G120:G126)</f>
        <v>71.94</v>
      </c>
      <c r="H127" s="19">
        <f t="shared" si="23"/>
        <v>42.64</v>
      </c>
      <c r="I127" s="19">
        <f t="shared" si="23"/>
        <v>167.74</v>
      </c>
      <c r="J127" s="19">
        <f t="shared" si="23"/>
        <v>1362.22</v>
      </c>
      <c r="K127" s="25"/>
      <c r="L127" s="19">
        <f t="shared" ref="L127" si="24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640</v>
      </c>
      <c r="G138" s="32">
        <f t="shared" ref="G138:L138" si="27">G127+G137</f>
        <v>71.94</v>
      </c>
      <c r="H138" s="32">
        <f t="shared" si="27"/>
        <v>42.64</v>
      </c>
      <c r="I138" s="32">
        <f t="shared" si="27"/>
        <v>167.74</v>
      </c>
      <c r="J138" s="32">
        <f t="shared" si="27"/>
        <v>1362.22</v>
      </c>
      <c r="K138" s="32"/>
      <c r="L138" s="32">
        <f t="shared" si="27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100</v>
      </c>
      <c r="G139" s="40">
        <v>21</v>
      </c>
      <c r="H139" s="40">
        <v>18</v>
      </c>
      <c r="I139" s="40">
        <v>2</v>
      </c>
      <c r="J139" s="40">
        <v>260</v>
      </c>
      <c r="K139" s="41">
        <v>176</v>
      </c>
      <c r="L139" s="40"/>
    </row>
    <row r="140" spans="1:12" ht="14.4">
      <c r="A140" s="23"/>
      <c r="B140" s="15"/>
      <c r="C140" s="11"/>
      <c r="D140" s="6" t="s">
        <v>29</v>
      </c>
      <c r="E140" s="42" t="s">
        <v>53</v>
      </c>
      <c r="F140" s="43">
        <v>200</v>
      </c>
      <c r="G140" s="43">
        <v>7.53</v>
      </c>
      <c r="H140" s="43">
        <v>8.31</v>
      </c>
      <c r="I140" s="43">
        <v>45.62</v>
      </c>
      <c r="J140" s="43">
        <v>287.55</v>
      </c>
      <c r="K140" s="44">
        <v>203</v>
      </c>
      <c r="L140" s="43"/>
    </row>
    <row r="141" spans="1:12" ht="14.4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0.2</v>
      </c>
      <c r="H141" s="43">
        <v>0</v>
      </c>
      <c r="I141" s="43">
        <v>14</v>
      </c>
      <c r="J141" s="43">
        <v>28</v>
      </c>
      <c r="K141" s="44">
        <v>943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70</v>
      </c>
      <c r="F142" s="42">
        <v>60</v>
      </c>
      <c r="G142" s="43">
        <v>4.62</v>
      </c>
      <c r="H142" s="43">
        <v>0.84</v>
      </c>
      <c r="I142" s="43">
        <v>22.62</v>
      </c>
      <c r="J142" s="43">
        <v>120.6</v>
      </c>
      <c r="K142" s="44">
        <v>1</v>
      </c>
      <c r="L142" s="43"/>
    </row>
    <row r="143" spans="1:12" ht="14.4">
      <c r="A143" s="23"/>
      <c r="B143" s="15"/>
      <c r="C143" s="11"/>
      <c r="D143" s="7" t="s">
        <v>24</v>
      </c>
      <c r="E143" s="42" t="s">
        <v>54</v>
      </c>
      <c r="F143" s="43">
        <v>100</v>
      </c>
      <c r="G143" s="43">
        <v>0.5</v>
      </c>
      <c r="H143" s="43">
        <v>0.5</v>
      </c>
      <c r="I143" s="43">
        <v>10</v>
      </c>
      <c r="J143" s="43">
        <v>47</v>
      </c>
      <c r="K143" s="44">
        <v>847</v>
      </c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28">SUM(G139:G145)</f>
        <v>33.85</v>
      </c>
      <c r="H146" s="19">
        <f t="shared" si="28"/>
        <v>27.650000000000002</v>
      </c>
      <c r="I146" s="19">
        <f t="shared" si="28"/>
        <v>94.24</v>
      </c>
      <c r="J146" s="19">
        <f t="shared" si="28"/>
        <v>743.15</v>
      </c>
      <c r="K146" s="25"/>
      <c r="L146" s="19">
        <f t="shared" ref="L146" si="29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660</v>
      </c>
      <c r="G157" s="32">
        <f t="shared" ref="G157:L157" si="32">G146+G156</f>
        <v>33.85</v>
      </c>
      <c r="H157" s="32">
        <f t="shared" si="32"/>
        <v>27.650000000000002</v>
      </c>
      <c r="I157" s="32">
        <f t="shared" si="32"/>
        <v>94.24</v>
      </c>
      <c r="J157" s="32">
        <f t="shared" si="32"/>
        <v>743.15</v>
      </c>
      <c r="K157" s="32"/>
      <c r="L157" s="32">
        <f t="shared" si="32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100</v>
      </c>
      <c r="G158" s="40">
        <v>12.44</v>
      </c>
      <c r="H158" s="40">
        <v>9.24</v>
      </c>
      <c r="I158" s="40">
        <v>12.56</v>
      </c>
      <c r="J158" s="40">
        <v>183</v>
      </c>
      <c r="K158" s="41">
        <v>608</v>
      </c>
      <c r="L158" s="40"/>
    </row>
    <row r="159" spans="1:12" ht="14.4">
      <c r="A159" s="23"/>
      <c r="B159" s="15"/>
      <c r="C159" s="11"/>
      <c r="D159" s="6" t="s">
        <v>29</v>
      </c>
      <c r="E159" s="42" t="s">
        <v>71</v>
      </c>
      <c r="F159" s="43">
        <v>200</v>
      </c>
      <c r="G159" s="43">
        <v>5.7</v>
      </c>
      <c r="H159" s="43">
        <v>4.5</v>
      </c>
      <c r="I159" s="43">
        <v>25.2</v>
      </c>
      <c r="J159" s="43">
        <v>147</v>
      </c>
      <c r="K159" s="44" t="s">
        <v>72</v>
      </c>
      <c r="L159" s="43"/>
    </row>
    <row r="160" spans="1:12" ht="14.4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0</v>
      </c>
      <c r="H160" s="43">
        <v>0</v>
      </c>
      <c r="I160" s="43">
        <v>4</v>
      </c>
      <c r="J160" s="43">
        <v>37</v>
      </c>
      <c r="K160" s="44">
        <v>289</v>
      </c>
      <c r="L160" s="43"/>
    </row>
    <row r="161" spans="1:12" ht="14.4">
      <c r="A161" s="23"/>
      <c r="B161" s="15"/>
      <c r="C161" s="11"/>
      <c r="D161" s="7" t="s">
        <v>23</v>
      </c>
      <c r="E161" s="42" t="s">
        <v>70</v>
      </c>
      <c r="F161" s="42">
        <v>60</v>
      </c>
      <c r="G161" s="43">
        <v>4.62</v>
      </c>
      <c r="H161" s="43">
        <v>0.84</v>
      </c>
      <c r="I161" s="43">
        <v>22.62</v>
      </c>
      <c r="J161" s="43">
        <v>120.6</v>
      </c>
      <c r="K161" s="44">
        <v>1</v>
      </c>
      <c r="L161" s="43"/>
    </row>
    <row r="162" spans="1:12" ht="14.4">
      <c r="A162" s="23"/>
      <c r="B162" s="15"/>
      <c r="C162" s="11"/>
      <c r="D162" s="7" t="s">
        <v>24</v>
      </c>
      <c r="E162" s="42" t="s">
        <v>52</v>
      </c>
      <c r="F162" s="43">
        <v>100</v>
      </c>
      <c r="G162" s="43">
        <v>1.5</v>
      </c>
      <c r="H162" s="43">
        <v>0.5</v>
      </c>
      <c r="I162" s="43">
        <v>21</v>
      </c>
      <c r="J162" s="43">
        <v>96</v>
      </c>
      <c r="K162" s="44">
        <v>847</v>
      </c>
      <c r="L162" s="43"/>
    </row>
    <row r="163" spans="1:12" ht="14.4">
      <c r="A163" s="23"/>
      <c r="B163" s="15"/>
      <c r="C163" s="11"/>
      <c r="D163" s="6"/>
      <c r="E163" s="42" t="s">
        <v>46</v>
      </c>
      <c r="F163" s="43">
        <v>30</v>
      </c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690</v>
      </c>
      <c r="G165" s="19">
        <f t="shared" ref="G165:J165" si="33">SUM(G158:G164)</f>
        <v>24.26</v>
      </c>
      <c r="H165" s="19">
        <f t="shared" si="33"/>
        <v>15.08</v>
      </c>
      <c r="I165" s="19">
        <f t="shared" si="33"/>
        <v>85.38</v>
      </c>
      <c r="J165" s="19">
        <f t="shared" si="33"/>
        <v>583.6</v>
      </c>
      <c r="K165" s="25"/>
      <c r="L165" s="19">
        <f t="shared" ref="L165" si="34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690</v>
      </c>
      <c r="G176" s="32">
        <f t="shared" ref="G176:L176" si="37">G165+G175</f>
        <v>24.26</v>
      </c>
      <c r="H176" s="32">
        <f t="shared" si="37"/>
        <v>15.08</v>
      </c>
      <c r="I176" s="32">
        <f t="shared" si="37"/>
        <v>85.38</v>
      </c>
      <c r="J176" s="32">
        <f t="shared" si="37"/>
        <v>583.6</v>
      </c>
      <c r="K176" s="32"/>
      <c r="L176" s="32">
        <f t="shared" si="37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120</v>
      </c>
      <c r="G177" s="40">
        <v>14.26</v>
      </c>
      <c r="H177" s="40">
        <v>3.32</v>
      </c>
      <c r="I177" s="40">
        <v>3.13</v>
      </c>
      <c r="J177" s="40">
        <v>100.11</v>
      </c>
      <c r="K177" s="41">
        <v>227</v>
      </c>
      <c r="L177" s="40"/>
    </row>
    <row r="178" spans="1:12" ht="14.4">
      <c r="A178" s="23"/>
      <c r="B178" s="15"/>
      <c r="C178" s="11"/>
      <c r="D178" s="6" t="s">
        <v>29</v>
      </c>
      <c r="E178" s="42" t="s">
        <v>45</v>
      </c>
      <c r="F178" s="43">
        <v>200</v>
      </c>
      <c r="G178" s="43">
        <v>4.08</v>
      </c>
      <c r="H178" s="43">
        <v>6.4</v>
      </c>
      <c r="I178" s="43">
        <v>27.26</v>
      </c>
      <c r="J178" s="43">
        <v>183</v>
      </c>
      <c r="K178" s="44">
        <v>694</v>
      </c>
      <c r="L178" s="43"/>
    </row>
    <row r="179" spans="1:12" ht="14.4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1.4</v>
      </c>
      <c r="H179" s="43">
        <v>1.6</v>
      </c>
      <c r="I179" s="43">
        <v>16.399999999999999</v>
      </c>
      <c r="J179" s="43">
        <v>86</v>
      </c>
      <c r="K179" s="44">
        <v>945</v>
      </c>
      <c r="L179" s="43"/>
    </row>
    <row r="180" spans="1:12" ht="14.4">
      <c r="A180" s="23"/>
      <c r="B180" s="15"/>
      <c r="C180" s="11"/>
      <c r="D180" s="7" t="s">
        <v>23</v>
      </c>
      <c r="E180" s="42" t="s">
        <v>70</v>
      </c>
      <c r="F180" s="42">
        <v>60</v>
      </c>
      <c r="G180" s="43">
        <v>4.62</v>
      </c>
      <c r="H180" s="43">
        <v>0.84</v>
      </c>
      <c r="I180" s="43">
        <v>22.62</v>
      </c>
      <c r="J180" s="43">
        <v>120.6</v>
      </c>
      <c r="K180" s="44">
        <v>1</v>
      </c>
      <c r="L180" s="43"/>
    </row>
    <row r="181" spans="1:12" ht="14.4">
      <c r="A181" s="23"/>
      <c r="B181" s="15"/>
      <c r="C181" s="11"/>
      <c r="D181" s="7" t="s">
        <v>24</v>
      </c>
      <c r="E181" s="42" t="s">
        <v>54</v>
      </c>
      <c r="F181" s="43">
        <v>100</v>
      </c>
      <c r="G181" s="43">
        <v>0.5</v>
      </c>
      <c r="H181" s="43">
        <v>0.5</v>
      </c>
      <c r="I181" s="43">
        <v>10</v>
      </c>
      <c r="J181" s="43">
        <v>47</v>
      </c>
      <c r="K181" s="44">
        <v>847</v>
      </c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680</v>
      </c>
      <c r="G184" s="19">
        <f t="shared" ref="G184:J184" si="38">SUM(G177:G183)</f>
        <v>24.86</v>
      </c>
      <c r="H184" s="19">
        <f t="shared" si="38"/>
        <v>12.66</v>
      </c>
      <c r="I184" s="19">
        <f t="shared" si="38"/>
        <v>79.41</v>
      </c>
      <c r="J184" s="19">
        <f t="shared" si="38"/>
        <v>536.71</v>
      </c>
      <c r="K184" s="25"/>
      <c r="L184" s="19">
        <f t="shared" ref="L184" si="39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680</v>
      </c>
      <c r="G195" s="32">
        <f t="shared" ref="G195:L195" si="42">G184+G194</f>
        <v>24.86</v>
      </c>
      <c r="H195" s="32">
        <f t="shared" si="42"/>
        <v>12.66</v>
      </c>
      <c r="I195" s="32">
        <f t="shared" si="42"/>
        <v>79.41</v>
      </c>
      <c r="J195" s="32">
        <f t="shared" si="42"/>
        <v>536.71</v>
      </c>
      <c r="K195" s="32"/>
      <c r="L195" s="32">
        <f t="shared" si="42"/>
        <v>0</v>
      </c>
    </row>
    <row r="196" spans="1:12" ht="13.8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624.5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33.450000000000003</v>
      </c>
      <c r="H196" s="34">
        <f t="shared" si="43"/>
        <v>30.998999999999995</v>
      </c>
      <c r="I196" s="34">
        <f t="shared" si="43"/>
        <v>102.093</v>
      </c>
      <c r="J196" s="34">
        <f t="shared" si="43"/>
        <v>768.86900000000003</v>
      </c>
      <c r="K196" s="34"/>
      <c r="L196" s="3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начальная школа</vt:lpstr>
      <vt:lpstr>среднее звено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dcterms:created xsi:type="dcterms:W3CDTF">2022-05-16T14:23:56Z</dcterms:created>
  <dcterms:modified xsi:type="dcterms:W3CDTF">2024-10-24T06:57:11Z</dcterms:modified>
</cp:coreProperties>
</file>